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3335" windowHeight="5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2"/>
  <c r="G3"/>
  <c r="G2"/>
  <c r="B3"/>
  <c r="A2"/>
  <c r="B2" s="1"/>
  <c r="C3"/>
  <c r="D3" s="1"/>
  <c r="D2"/>
  <c r="E3" l="1"/>
  <c r="F3" s="1"/>
  <c r="E2"/>
  <c r="F2" l="1"/>
</calcChain>
</file>

<file path=xl/sharedStrings.xml><?xml version="1.0" encoding="utf-8"?>
<sst xmlns="http://schemas.openxmlformats.org/spreadsheetml/2006/main" count="8" uniqueCount="7">
  <si>
    <t>analog frequency (Hz)</t>
  </si>
  <si>
    <t>analog frequency (rd)</t>
  </si>
  <si>
    <t>sample period (sec)</t>
  </si>
  <si>
    <t>sample frequency(Hz)</t>
  </si>
  <si>
    <t>digital frequency (rd)</t>
  </si>
  <si>
    <t>prewarped frequency (Hz)</t>
  </si>
  <si>
    <t>prewarped frequency (rd)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</si>
</sst>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49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A5" sqref="A5"/>
    </sheetView>
  </sheetViews>
  <sheetFormatPr defaultRowHeight="15"/>
  <cols>
    <col min="1" max="2" width="10.7109375" customWidth="1"/>
    <col min="3" max="6" width="10.7109375" style="1" customWidth="1"/>
    <col min="7" max="8" width="10.7109375" customWidth="1"/>
  </cols>
  <sheetData>
    <row r="1" spans="1:8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5</v>
      </c>
      <c r="H1" s="2" t="s">
        <v>5</v>
      </c>
    </row>
    <row r="2" spans="1:8" s="1" customFormat="1">
      <c r="A2" s="1">
        <f>2/(2*PI())</f>
        <v>0.31830988618379069</v>
      </c>
      <c r="B2" s="1">
        <f>A2*2*PI()</f>
        <v>2</v>
      </c>
      <c r="C2" s="1">
        <v>0.2</v>
      </c>
      <c r="D2" s="1">
        <f>1/C2</f>
        <v>5</v>
      </c>
      <c r="E2" s="1">
        <f>B2*C2</f>
        <v>0.4</v>
      </c>
      <c r="F2" s="1">
        <f>(2/C2)*TAN(E2/2)</f>
        <v>2.0271003550867253</v>
      </c>
      <c r="G2" s="1">
        <f>F2/(2*PI())</f>
        <v>0.32262304165538858</v>
      </c>
      <c r="H2" s="1">
        <f>((2/C2)*TAN(2*PI()*A2/D2/2))/2/PI()</f>
        <v>0.32262304165538858</v>
      </c>
    </row>
    <row r="3" spans="1:8">
      <c r="A3">
        <v>1000</v>
      </c>
      <c r="B3">
        <f>A3*2*PI()</f>
        <v>6283.1853071795858</v>
      </c>
      <c r="C3" s="1">
        <f>1/8000</f>
        <v>1.25E-4</v>
      </c>
      <c r="D3" s="1">
        <f>1/C3</f>
        <v>8000</v>
      </c>
      <c r="E3">
        <f>B3*C3</f>
        <v>0.78539816339744828</v>
      </c>
      <c r="F3">
        <f>(2/C3)*TAN(E3/2)</f>
        <v>6627.4169979695207</v>
      </c>
      <c r="G3">
        <f>F3/(2*PI())</f>
        <v>1054.786175158099</v>
      </c>
      <c r="H3">
        <f>((2/C3)*TAN(2*PI()*A3/D3/2))/2/PI()</f>
        <v>1054.786175158099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Picone</dc:creator>
  <cp:lastModifiedBy>Joseph Picone</cp:lastModifiedBy>
  <dcterms:created xsi:type="dcterms:W3CDTF">2008-11-12T13:28:26Z</dcterms:created>
  <dcterms:modified xsi:type="dcterms:W3CDTF">2008-11-12T14:11:53Z</dcterms:modified>
</cp:coreProperties>
</file>