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680" yWindow="4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H6" i="1"/>
  <c r="I6" i="1"/>
  <c r="J6" i="1"/>
  <c r="H5" i="1"/>
  <c r="I5" i="1"/>
  <c r="J5" i="1"/>
  <c r="H4" i="1"/>
  <c r="I4" i="1"/>
  <c r="J4" i="1"/>
  <c r="H3" i="1"/>
  <c r="I3" i="1"/>
  <c r="J3" i="1"/>
  <c r="J2" i="1"/>
  <c r="I2" i="1"/>
  <c r="H2" i="1"/>
  <c r="G6" i="1"/>
  <c r="G5" i="1"/>
  <c r="G4" i="1"/>
  <c r="G3" i="1"/>
  <c r="G2" i="1"/>
  <c r="C7" i="1"/>
  <c r="D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2" i="1"/>
</calcChain>
</file>

<file path=xl/sharedStrings.xml><?xml version="1.0" encoding="utf-8"?>
<sst xmlns="http://schemas.openxmlformats.org/spreadsheetml/2006/main" count="11" uniqueCount="11">
  <si>
    <t>Principal</t>
  </si>
  <si>
    <t>Payment</t>
  </si>
  <si>
    <t>Balance</t>
  </si>
  <si>
    <t>Interest Rate</t>
  </si>
  <si>
    <t>Total Amount Owed</t>
  </si>
  <si>
    <t>Remaining Principal</t>
  </si>
  <si>
    <t>Amount of Interest This Period</t>
  </si>
  <si>
    <t>Payment Towards Principal</t>
  </si>
  <si>
    <t>Payment Towards Interest</t>
  </si>
  <si>
    <t>Total Payment</t>
  </si>
  <si>
    <t>The amount of the payment can be calculated using the PMT function: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</si>
</sst>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&quot;$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5" fontId="0" fillId="0" borderId="0" xfId="0" applyNumberFormat="1"/>
    <xf numFmtId="10" fontId="0" fillId="0" borderId="0" xfId="0" applyNumberFormat="1"/>
    <xf numFmtId="8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0" sqref="G10"/>
    </sheetView>
  </sheetViews>
  <sheetFormatPr baseColWidth="10" defaultRowHeight="15" x14ac:dyDescent="0"/>
  <sheetData>
    <row r="1" spans="1:10" ht="45">
      <c r="A1" s="1" t="s">
        <v>0</v>
      </c>
      <c r="B1" s="1" t="s">
        <v>3</v>
      </c>
      <c r="C1" s="1" t="s">
        <v>6</v>
      </c>
      <c r="D1" s="1" t="s">
        <v>4</v>
      </c>
      <c r="E1" s="1" t="s">
        <v>1</v>
      </c>
      <c r="F1" s="1" t="s">
        <v>2</v>
      </c>
      <c r="G1" s="1" t="s">
        <v>5</v>
      </c>
      <c r="H1" s="1" t="s">
        <v>7</v>
      </c>
      <c r="I1" s="1" t="s">
        <v>8</v>
      </c>
      <c r="J1" s="1" t="s">
        <v>9</v>
      </c>
    </row>
    <row r="2" spans="1:10">
      <c r="A2" s="2">
        <v>10000</v>
      </c>
      <c r="B2" s="3">
        <v>0.15</v>
      </c>
      <c r="C2" s="2">
        <f>A2*B2</f>
        <v>1500</v>
      </c>
      <c r="D2" s="2">
        <f>A2+C2</f>
        <v>11500</v>
      </c>
      <c r="E2" s="2">
        <v>2983.1550000000002</v>
      </c>
      <c r="F2" s="2">
        <f>D2-E2</f>
        <v>8516.8449999999993</v>
      </c>
      <c r="G2" s="2">
        <f>A2-(E2-C2)</f>
        <v>8516.8449999999993</v>
      </c>
      <c r="H2" s="2">
        <f>E2-C2</f>
        <v>1483.1550000000002</v>
      </c>
      <c r="I2" s="2">
        <f>C2</f>
        <v>1500</v>
      </c>
      <c r="J2" s="2">
        <f>H2+I2</f>
        <v>2983.1550000000002</v>
      </c>
    </row>
    <row r="3" spans="1:10">
      <c r="A3" s="2"/>
      <c r="B3" s="2"/>
      <c r="C3" s="2">
        <f>F2*$B$2</f>
        <v>1277.5267499999998</v>
      </c>
      <c r="D3" s="2">
        <f>F2+C3</f>
        <v>9794.3717499999984</v>
      </c>
      <c r="E3" s="2">
        <f>E2</f>
        <v>2983.1550000000002</v>
      </c>
      <c r="F3" s="2">
        <f>D3-E3</f>
        <v>6811.2167499999978</v>
      </c>
      <c r="G3" s="2">
        <f>G2-(E3-C3)</f>
        <v>6811.2167499999987</v>
      </c>
      <c r="H3" s="2">
        <f t="shared" ref="H3:H6" si="0">E3-C3</f>
        <v>1705.6282500000004</v>
      </c>
      <c r="I3" s="2">
        <f t="shared" ref="I3:I6" si="1">C3</f>
        <v>1277.5267499999998</v>
      </c>
      <c r="J3" s="2">
        <f t="shared" ref="J3:J6" si="2">H3+I3</f>
        <v>2983.1550000000002</v>
      </c>
    </row>
    <row r="4" spans="1:10">
      <c r="A4" s="2"/>
      <c r="B4" s="2"/>
      <c r="C4" s="2">
        <f>F3*$B$2</f>
        <v>1021.6825124999996</v>
      </c>
      <c r="D4" s="2">
        <f>F3+C4</f>
        <v>7832.8992624999973</v>
      </c>
      <c r="E4" s="2">
        <f>E3</f>
        <v>2983.1550000000002</v>
      </c>
      <c r="F4" s="2">
        <f>D4-E4</f>
        <v>4849.7442624999967</v>
      </c>
      <c r="G4" s="2">
        <f>G3-(E4-C4)</f>
        <v>4849.7442624999985</v>
      </c>
      <c r="H4" s="2">
        <f t="shared" si="0"/>
        <v>1961.4724875000006</v>
      </c>
      <c r="I4" s="2">
        <f t="shared" si="1"/>
        <v>1021.6825124999996</v>
      </c>
      <c r="J4" s="2">
        <f t="shared" si="2"/>
        <v>2983.1550000000002</v>
      </c>
    </row>
    <row r="5" spans="1:10">
      <c r="A5" s="2"/>
      <c r="B5" s="2"/>
      <c r="C5" s="2">
        <f>F4*$B$2</f>
        <v>727.46163937499944</v>
      </c>
      <c r="D5" s="2">
        <f>F4+C5</f>
        <v>5577.205901874996</v>
      </c>
      <c r="E5" s="2">
        <f>E4</f>
        <v>2983.1550000000002</v>
      </c>
      <c r="F5" s="2">
        <f>D5-E5</f>
        <v>2594.0509018749958</v>
      </c>
      <c r="G5" s="2">
        <f>G4-(E5-C5)</f>
        <v>2594.0509018749976</v>
      </c>
      <c r="H5" s="2">
        <f t="shared" si="0"/>
        <v>2255.6933606250009</v>
      </c>
      <c r="I5" s="2">
        <f t="shared" si="1"/>
        <v>727.46163937499944</v>
      </c>
      <c r="J5" s="2">
        <f t="shared" si="2"/>
        <v>2983.1550000000002</v>
      </c>
    </row>
    <row r="6" spans="1:10">
      <c r="A6" s="2"/>
      <c r="B6" s="2"/>
      <c r="C6" s="2">
        <f>F5*$B$2</f>
        <v>389.10763528124937</v>
      </c>
      <c r="D6" s="2">
        <f>F5+C6</f>
        <v>2983.1585371562451</v>
      </c>
      <c r="E6" s="2">
        <f>E5</f>
        <v>2983.1550000000002</v>
      </c>
      <c r="F6" s="2">
        <f>D6-E6</f>
        <v>3.5371562448744953E-3</v>
      </c>
      <c r="G6" s="2">
        <f>G5-(E6-C6)</f>
        <v>3.5371562466934847E-3</v>
      </c>
      <c r="H6" s="2">
        <f t="shared" si="0"/>
        <v>2594.0473647187509</v>
      </c>
      <c r="I6" s="2">
        <f t="shared" si="1"/>
        <v>389.10763528124937</v>
      </c>
      <c r="J6" s="2">
        <f t="shared" si="2"/>
        <v>2983.1550000000002</v>
      </c>
    </row>
    <row r="7" spans="1:10">
      <c r="C7" s="2">
        <f>SUM(C2:C6)</f>
        <v>4915.7785371562486</v>
      </c>
      <c r="D7" s="2">
        <v>0</v>
      </c>
    </row>
    <row r="9" spans="1:10">
      <c r="A9" t="s">
        <v>10</v>
      </c>
      <c r="G9" s="4">
        <f>PMT(B2,5,-10000)</f>
        <v>2983.1555246152834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2013-02-08T16:21:07Z</dcterms:created>
  <dcterms:modified xsi:type="dcterms:W3CDTF">2013-02-08T16:37:51Z</dcterms:modified>
</cp:coreProperties>
</file>